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<sst xmlns="http://schemas.openxmlformats.org/spreadsheetml/2006/main" count="206" uniqueCount="204">
  <si>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</si>
  <si>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</si>
  <si>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</si>
  <si>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</si>
  <si>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</si>
  <si>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</si>
  <si>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</si>
  <si>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</si>
  <si>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</si>
  <si>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</si>
  <si>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</si>
  <si>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</si>
  <si>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</si>
  <si>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</si>
  <si>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</si>
  <si>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</si>
  <si>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</si>
  <si>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</si>
  <si>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</si>
  <si>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</si>
  <si>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</si>
  <si>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</si>
  <si>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</si>
  <si>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</si>
  <si>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</si>
  <si>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</si>
  <si>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</si>
  <si>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</si>
  <si>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</si>
  <si>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</si>
  <si>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</si>
  <si>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</si>
  <si>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</si>
  <si>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</si>
  <si>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</si>
  <si>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</si>
  <si>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</si>
  <si>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</si>
  <si>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</si>
  <si>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</si>
  <si>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</si>
  <si>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</si>
  <si>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</si>
  <si>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</si>
  <si>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</si>
  <si>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</si>
  <si>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</si>
  <si>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</si>
  <si>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</si>
  <si>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</si>
  <si>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</si>
  <si>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</si>
  <si>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</si>
  <si>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</si>
  <si>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</si>
  <si>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</si>
  <si>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</si>
  <si>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</si>
  <si>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</si>
  <si>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</si>
  <si>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</si>
  <si>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</si>
  <si>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</si>
  <si>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</si>
  <si>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</si>
  <si>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</si>
  <si>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</si>
  <si>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</si>
  <si>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</si>
  <si>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</si>
  <si>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</si>
  <si>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</si>
  <si>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</si>
  <si>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</si>
  <si>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</si>
  <si>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</si>
  <si>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</si>
  <si>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</si>
  <si>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</si>
  <si>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</si>
  <si>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</si>
  <si>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</si>
  <si>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</si>
  <si>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</si>
  <si>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</si>
  <si>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</si>
  <si>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</si>
  <si>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</si>
  <si>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</si>
  <si>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</si>
  <si>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</si>
  <si>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</si>
  <si>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</si>
  <si>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</si>
  <si>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</si>
  <si>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</si>
  <si>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</si>
  <si>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</si>
  <si>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</si>
  <si>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</si>
  <si>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</si>
  <si>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</si>
  <si>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</si>
  <si>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</si>
  <si>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</si>
  <si>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</si>
  <si>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</si>
  <si>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</si>
  <si>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</si>
  <si>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</si>
  <si>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</si>
  <si>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</si>
  <si>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</si>
  <si>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</si>
  <si>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</si>
  <si>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</si>
  <si>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</si>
  <si>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</si>
  <si>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</si>
  <si>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</si>
  <si>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</si>
  <si>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</si>
  <si>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</si>
  <si>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</si>
  <si>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</si>
  <si>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</si>
  <si>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</si>
  <si>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</si>
  <si>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</si>
  <si>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</si>
  <si>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</si>
  <si>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</si>
  <si>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</si>
  <si>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</si>
  <si>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</si>
  <si>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</si>
  <si>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</si>
  <si>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</si>
  <si>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</si>
  <si>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</si>
  <si>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</si>
  <si>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</si>
  <si>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</si>
  <si>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</si>
  <si>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</si>
  <si>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</si>
  <si>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</si>
  <si>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</si>
  <si>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</si>
  <si>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</si>
  <si>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</si>
  <si>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</si>
  <si>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</si>
  <si>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</si>
  <si>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</si>
  <si>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</si>
  <si>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</si>
  <si>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</si>
  <si>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</si>
  <si>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</si>
  <si>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</si>
  <si>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</si>
  <si>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</si>
  <si>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</si>
  <si>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</si>
  <si>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</si>
  <si>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</si>
  <si>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</si>
  <si>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</si>
  <si>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</si>
  <si>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</si>
  <si>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</si>
  <si>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</si>
  <si>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</si>
  <si>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</si>
  <si>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</si>
  <si>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</si>
  <si>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</si>
  <si>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</si>
  <si>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</si>
  <si>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</si>
  <si>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</si>
  <si>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</si>
  <si>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</si>
  <si>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</si>
  <si>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</si>
  <si>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</si>
  <si>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</si>
  <si>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</si>
  <si>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</si>
  <si>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</si>
  <si>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</si>
  <si>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</si>
  <si>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</si>
  <si>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</si>
  <si>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المركز العربي للصناعات الدوائية</t>
  </si>
  <si>
    <t>ARAB CENTER FOR PHARM.&amp; CHEMICALS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</si>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</sst>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6" sqref="D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141023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>
        <v>0.76</v>
      </c>
      <c r="F6" s="13">
        <v>0.9</v>
      </c>
      <c r="G6" s="13">
        <v>0.89</v>
      </c>
      <c r="H6" s="13">
        <v>1.73</v>
      </c>
      <c r="I6" s="4" t="s">
        <v>137</v>
      </c>
    </row>
    <row r="7" spans="4:9" ht="20.100000000000001" customHeight="1">
      <c r="D7" s="10" t="s">
        <v>124</v>
      </c>
      <c r="E7" s="14">
        <v>19968.04</v>
      </c>
      <c r="F7" s="14">
        <v>32963.03</v>
      </c>
      <c r="G7" s="14">
        <v>29980.39</v>
      </c>
      <c r="H7" s="14">
        <v>57210.75</v>
      </c>
      <c r="I7" s="4" t="s">
        <v>138</v>
      </c>
    </row>
    <row r="8" spans="4:9" ht="20.100000000000001" customHeight="1">
      <c r="D8" s="10" t="s">
        <v>24</v>
      </c>
      <c r="E8" s="14">
        <v>23595</v>
      </c>
      <c r="F8" s="14">
        <v>31800</v>
      </c>
      <c r="G8" s="14">
        <v>30586</v>
      </c>
      <c r="H8" s="14">
        <v>24752</v>
      </c>
      <c r="I8" s="4" t="s">
        <v>1</v>
      </c>
    </row>
    <row r="9" spans="4:9" ht="20.100000000000001" customHeight="1">
      <c r="D9" s="10" t="s">
        <v>25</v>
      </c>
      <c r="E9" s="14">
        <v>128</v>
      </c>
      <c r="F9" s="14">
        <v>154</v>
      </c>
      <c r="G9" s="14">
        <v>249</v>
      </c>
      <c r="H9" s="14">
        <v>156</v>
      </c>
      <c r="I9" s="4" t="s">
        <v>2</v>
      </c>
    </row>
    <row r="10" spans="4:9" ht="20.100000000000001" customHeight="1">
      <c r="D10" s="10" t="s">
        <v>26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23</v>
      </c>
    </row>
    <row r="11" spans="4:9" ht="20.100000000000001" customHeight="1">
      <c r="D11" s="10" t="s">
        <v>125</v>
      </c>
      <c r="E11" s="14">
        <v>3800000</v>
      </c>
      <c r="F11" s="14">
        <v>4500000</v>
      </c>
      <c r="G11" s="14">
        <v>4450000</v>
      </c>
      <c r="H11" s="14">
        <v>8650000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79</v>
      </c>
      <c r="F16" s="56">
        <v>193</v>
      </c>
      <c r="G16" s="56">
        <v>40079</v>
      </c>
      <c r="H16" s="56">
        <v>68826</v>
      </c>
      <c r="I16" s="3" t="s">
        <v>57</v>
      </c>
    </row>
    <row r="17" spans="4:9" ht="20.100000000000001" customHeight="1">
      <c r="D17" s="10" t="s">
        <v>126</v>
      </c>
      <c r="E17" s="57">
        <v>213603</v>
      </c>
      <c r="F17" s="57">
        <v>575641</v>
      </c>
      <c r="G17" s="57">
        <v>458777</v>
      </c>
      <c r="H17" s="57">
        <v>541550</v>
      </c>
      <c r="I17" s="4" t="s">
        <v>58</v>
      </c>
    </row>
    <row r="18" spans="4:9" ht="20.100000000000001" customHeight="1">
      <c r="D18" s="19" t="s">
        <v>175</v>
      </c>
      <c r="E18" s="57">
        <v>0</v>
      </c>
      <c r="F18" s="57">
        <v>0</v>
      </c>
      <c r="G18" s="57">
        <v>0</v>
      </c>
      <c r="H18" s="57">
        <v>0</v>
      </c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>
        <v>0</v>
      </c>
      <c r="H19" s="57">
        <v>34935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>
        <v>0</v>
      </c>
      <c r="H20" s="57">
        <v>114019</v>
      </c>
      <c r="I20" s="4" t="s">
        <v>167</v>
      </c>
    </row>
    <row r="21" spans="4:9" ht="20.100000000000001" customHeight="1">
      <c r="D21" s="19" t="s">
        <v>178</v>
      </c>
      <c r="E21" s="57">
        <v>255471</v>
      </c>
      <c r="F21" s="57">
        <v>207522</v>
      </c>
      <c r="G21" s="57">
        <v>290044</v>
      </c>
      <c r="H21" s="57">
        <v>378057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>
        <v>0</v>
      </c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715991</v>
      </c>
      <c r="F23" s="57">
        <v>1129219</v>
      </c>
      <c r="G23" s="57">
        <v>1100512</v>
      </c>
      <c r="H23" s="57">
        <v>3230239</v>
      </c>
      <c r="I23" s="4" t="s">
        <v>59</v>
      </c>
    </row>
    <row r="24" spans="4:9" ht="20.100000000000001" customHeight="1">
      <c r="D24" s="10" t="s">
        <v>96</v>
      </c>
      <c r="E24" s="57">
        <v>2568751</v>
      </c>
      <c r="F24" s="57">
        <v>3042510</v>
      </c>
      <c r="G24" s="57">
        <v>3331185</v>
      </c>
      <c r="H24" s="57">
        <v>2043270</v>
      </c>
      <c r="I24" s="4" t="s">
        <v>80</v>
      </c>
    </row>
    <row r="25" spans="4:9" ht="20.100000000000001" customHeight="1">
      <c r="D25" s="10" t="s">
        <v>156</v>
      </c>
      <c r="E25" s="57">
        <v>4039542</v>
      </c>
      <c r="F25" s="57">
        <v>3943057</v>
      </c>
      <c r="G25" s="57">
        <v>3688998</v>
      </c>
      <c r="H25" s="57">
        <v>3267063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>
        <v>0</v>
      </c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>
        <v>0</v>
      </c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4039542</v>
      </c>
      <c r="F28" s="57">
        <v>3943057</v>
      </c>
      <c r="G28" s="57">
        <v>3688998</v>
      </c>
      <c r="H28" s="57">
        <v>3267063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>
        <v>0</v>
      </c>
      <c r="H29" s="57">
        <v>0</v>
      </c>
      <c r="I29" s="4" t="s">
        <v>173</v>
      </c>
    </row>
    <row r="30" spans="4:9" ht="20.100000000000001" customHeight="1">
      <c r="D30" s="21" t="s">
        <v>28</v>
      </c>
      <c r="E30" s="58">
        <v>7324284</v>
      </c>
      <c r="F30" s="58">
        <v>8114786</v>
      </c>
      <c r="G30" s="58">
        <v>8120695</v>
      </c>
      <c r="H30" s="58">
        <v>8540572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1143293</v>
      </c>
      <c r="F35" s="56">
        <v>798719</v>
      </c>
      <c r="G35" s="56">
        <v>574304</v>
      </c>
      <c r="H35" s="56">
        <v>347448</v>
      </c>
      <c r="I35" s="3" t="s">
        <v>148</v>
      </c>
    </row>
    <row r="36" spans="4:9" ht="20.100000000000001" customHeight="1">
      <c r="D36" s="10" t="s">
        <v>99</v>
      </c>
      <c r="E36" s="57">
        <v>0</v>
      </c>
      <c r="F36" s="57">
        <v>0</v>
      </c>
      <c r="G36" s="57">
        <v>0</v>
      </c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668311</v>
      </c>
      <c r="F37" s="57">
        <v>3055701</v>
      </c>
      <c r="G37" s="57">
        <v>723576</v>
      </c>
      <c r="H37" s="57">
        <v>875909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>
        <v>0</v>
      </c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2424198</v>
      </c>
      <c r="F39" s="57">
        <v>4398406</v>
      </c>
      <c r="G39" s="57">
        <v>1804279</v>
      </c>
      <c r="H39" s="57">
        <v>1600435</v>
      </c>
      <c r="I39" s="4" t="s">
        <v>84</v>
      </c>
    </row>
    <row r="40" spans="4:9" ht="20.100000000000001" customHeight="1">
      <c r="D40" s="10" t="s">
        <v>103</v>
      </c>
      <c r="E40" s="57">
        <v>2537054</v>
      </c>
      <c r="F40" s="57">
        <v>74622</v>
      </c>
      <c r="G40" s="57">
        <v>1715625</v>
      </c>
      <c r="H40" s="57">
        <v>1480421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>
        <v>0</v>
      </c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150000</v>
      </c>
      <c r="F42" s="57">
        <v>150000</v>
      </c>
      <c r="G42" s="57">
        <v>0</v>
      </c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5111252</v>
      </c>
      <c r="F43" s="58">
        <v>4623028</v>
      </c>
      <c r="G43" s="58">
        <v>3519904</v>
      </c>
      <c r="H43" s="58">
        <v>3080856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30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128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71</v>
      </c>
      <c r="E49" s="57">
        <v>1138105</v>
      </c>
      <c r="F49" s="57">
        <v>1138105</v>
      </c>
      <c r="G49" s="57">
        <v>1138105</v>
      </c>
      <c r="H49" s="57">
        <v>1138105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701989</v>
      </c>
      <c r="G50" s="57">
        <v>701989</v>
      </c>
      <c r="H50" s="57">
        <v>701989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300000</v>
      </c>
      <c r="G52" s="57">
        <v>300000</v>
      </c>
      <c r="H52" s="57">
        <v>300000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201</v>
      </c>
      <c r="E55" s="57">
        <v>0</v>
      </c>
      <c r="F55" s="57">
        <v>0</v>
      </c>
      <c r="G55" s="57">
        <v>0</v>
      </c>
      <c r="H55" s="57">
        <v>0</v>
      </c>
      <c r="I55" s="4" t="s">
        <v>197</v>
      </c>
    </row>
    <row r="56" spans="4:9" ht="20.100000000000001" customHeight="1">
      <c r="D56" s="10" t="s">
        <v>202</v>
      </c>
      <c r="E56" s="57">
        <v>0</v>
      </c>
      <c r="F56" s="57">
        <v>0</v>
      </c>
      <c r="G56" s="57">
        <v>0</v>
      </c>
      <c r="H56" s="57">
        <v>0</v>
      </c>
      <c r="I56" s="4" t="s">
        <v>198</v>
      </c>
    </row>
    <row r="57" spans="4:9" ht="20.100000000000001" customHeight="1">
      <c r="D57" s="10" t="s">
        <v>36</v>
      </c>
      <c r="E57" s="57">
        <v>115457</v>
      </c>
      <c r="F57" s="57">
        <v>115457</v>
      </c>
      <c r="G57" s="57">
        <v>115457</v>
      </c>
      <c r="H57" s="57">
        <v>115457</v>
      </c>
      <c r="I57" s="4" t="s">
        <v>199</v>
      </c>
    </row>
    <row r="58" spans="4:9" ht="20.100000000000001" customHeight="1">
      <c r="D58" s="10" t="s">
        <v>38</v>
      </c>
      <c r="E58" s="57">
        <v>-4040530</v>
      </c>
      <c r="F58" s="57">
        <v>-3763793</v>
      </c>
      <c r="G58" s="57">
        <v>-2654760</v>
      </c>
      <c r="H58" s="57">
        <v>-1795835</v>
      </c>
      <c r="I58" s="4" t="s">
        <v>153</v>
      </c>
    </row>
    <row r="59" spans="4:9" ht="20.100000000000001" customHeight="1">
      <c r="D59" s="10" t="s">
        <v>37</v>
      </c>
      <c r="E59" s="57">
        <v>2213032</v>
      </c>
      <c r="F59" s="57">
        <v>3491758</v>
      </c>
      <c r="G59" s="57">
        <v>4600791</v>
      </c>
      <c r="H59" s="57">
        <v>5459716</v>
      </c>
      <c r="I59" s="4" t="s">
        <v>13</v>
      </c>
    </row>
    <row r="60" spans="4:9" ht="20.100000000000001" customHeight="1">
      <c r="D60" s="42" t="s">
        <v>203</v>
      </c>
      <c r="E60" s="57">
        <v>0</v>
      </c>
      <c r="F60" s="57">
        <v>0</v>
      </c>
      <c r="G60" s="57">
        <v>0</v>
      </c>
      <c r="H60" s="57">
        <v>0</v>
      </c>
      <c r="I60" s="43" t="s">
        <v>200</v>
      </c>
    </row>
    <row r="61" spans="4:9" ht="20.100000000000001" customHeight="1">
      <c r="D61" s="11" t="s">
        <v>72</v>
      </c>
      <c r="E61" s="58">
        <v>7324284</v>
      </c>
      <c r="F61" s="58">
        <v>8114786</v>
      </c>
      <c r="G61" s="58">
        <v>8120695</v>
      </c>
      <c r="H61" s="58">
        <v>8540572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333825</v>
      </c>
      <c r="F65" s="56">
        <v>796976</v>
      </c>
      <c r="G65" s="56">
        <v>923805</v>
      </c>
      <c r="H65" s="56">
        <v>1744586</v>
      </c>
      <c r="I65" s="3" t="s">
        <v>86</v>
      </c>
    </row>
    <row r="66" spans="4:9" ht="20.100000000000001" customHeight="1">
      <c r="D66" s="10" t="s">
        <v>108</v>
      </c>
      <c r="E66" s="57">
        <v>745535</v>
      </c>
      <c r="F66" s="57">
        <v>1166444</v>
      </c>
      <c r="G66" s="57">
        <v>1271918</v>
      </c>
      <c r="H66" s="57">
        <v>1771487</v>
      </c>
      <c r="I66" s="4" t="s">
        <v>87</v>
      </c>
    </row>
    <row r="67" spans="4:9" ht="20.100000000000001" customHeight="1">
      <c r="D67" s="10" t="s">
        <v>130</v>
      </c>
      <c r="E67" s="57">
        <v>-411710</v>
      </c>
      <c r="F67" s="57">
        <v>-369468</v>
      </c>
      <c r="G67" s="57">
        <v>-348113</v>
      </c>
      <c r="H67" s="57">
        <v>-26901</v>
      </c>
      <c r="I67" s="4" t="s">
        <v>88</v>
      </c>
    </row>
    <row r="68" spans="4:9" ht="20.100000000000001" customHeight="1">
      <c r="D68" s="10" t="s">
        <v>109</v>
      </c>
      <c r="E68" s="57">
        <v>215742</v>
      </c>
      <c r="F68" s="57">
        <v>296197</v>
      </c>
      <c r="G68" s="57">
        <v>379629</v>
      </c>
      <c r="H68" s="57">
        <v>296728</v>
      </c>
      <c r="I68" s="4" t="s">
        <v>89</v>
      </c>
    </row>
    <row r="69" spans="4:9" ht="20.100000000000001" customHeight="1">
      <c r="D69" s="10" t="s">
        <v>110</v>
      </c>
      <c r="E69" s="57">
        <v>107656</v>
      </c>
      <c r="F69" s="57">
        <v>146522</v>
      </c>
      <c r="G69" s="57">
        <v>154649</v>
      </c>
      <c r="H69" s="57">
        <v>240571</v>
      </c>
      <c r="I69" s="4" t="s">
        <v>90</v>
      </c>
    </row>
    <row r="70" spans="4:9" ht="20.100000000000001" customHeight="1">
      <c r="D70" s="10" t="s">
        <v>111</v>
      </c>
      <c r="E70" s="57">
        <v>126433</v>
      </c>
      <c r="F70" s="57">
        <v>149561</v>
      </c>
      <c r="G70" s="57">
        <v>151498</v>
      </c>
      <c r="H70" s="57">
        <v>137812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19089</v>
      </c>
      <c r="H71" s="57">
        <v>24427</v>
      </c>
      <c r="I71" s="4" t="s">
        <v>92</v>
      </c>
    </row>
    <row r="72" spans="4:9" ht="20.100000000000001" customHeight="1">
      <c r="D72" s="10" t="s">
        <v>113</v>
      </c>
      <c r="E72" s="57">
        <v>-735108</v>
      </c>
      <c r="F72" s="57">
        <v>-812187</v>
      </c>
      <c r="G72" s="57">
        <v>-901480</v>
      </c>
      <c r="H72" s="57">
        <v>-588627</v>
      </c>
      <c r="I72" s="4" t="s">
        <v>93</v>
      </c>
    </row>
    <row r="73" spans="4:9" ht="20.100000000000001" customHeight="1">
      <c r="D73" s="10" t="s">
        <v>114</v>
      </c>
      <c r="E73" s="57">
        <v>75292</v>
      </c>
      <c r="F73" s="57">
        <v>82678</v>
      </c>
      <c r="G73" s="57">
        <v>124196</v>
      </c>
      <c r="H73" s="57">
        <v>121289</v>
      </c>
      <c r="I73" s="4" t="s">
        <v>61</v>
      </c>
    </row>
    <row r="74" spans="4:9" ht="20.100000000000001" customHeight="1">
      <c r="D74" s="10" t="s">
        <v>115</v>
      </c>
      <c r="E74" s="57">
        <v>473759</v>
      </c>
      <c r="F74" s="57">
        <v>288675</v>
      </c>
      <c r="G74" s="57">
        <v>74158</v>
      </c>
      <c r="H74" s="57">
        <v>161716</v>
      </c>
      <c r="I74" s="4" t="s">
        <v>62</v>
      </c>
    </row>
    <row r="75" spans="4:9" ht="20.100000000000001" customHeight="1">
      <c r="D75" s="10" t="s">
        <v>121</v>
      </c>
      <c r="E75" s="57">
        <v>-1133575</v>
      </c>
      <c r="F75" s="57">
        <v>-1018184</v>
      </c>
      <c r="G75" s="57">
        <v>-851442</v>
      </c>
      <c r="H75" s="57">
        <v>-629054</v>
      </c>
      <c r="I75" s="4" t="s">
        <v>94</v>
      </c>
    </row>
    <row r="76" spans="4:9" ht="20.100000000000001" customHeight="1">
      <c r="D76" s="10" t="s">
        <v>116</v>
      </c>
      <c r="E76" s="57">
        <v>145151</v>
      </c>
      <c r="F76" s="57">
        <v>87777</v>
      </c>
      <c r="G76" s="57">
        <v>7483</v>
      </c>
      <c r="H76" s="57">
        <v>98782</v>
      </c>
      <c r="I76" s="4" t="s">
        <v>95</v>
      </c>
    </row>
    <row r="77" spans="4:9" ht="20.100000000000001" customHeight="1">
      <c r="D77" s="10" t="s">
        <v>185</v>
      </c>
      <c r="E77" s="57">
        <v>-1278726</v>
      </c>
      <c r="F77" s="57">
        <v>-1105961</v>
      </c>
      <c r="G77" s="57">
        <v>-858925</v>
      </c>
      <c r="H77" s="57">
        <v>-727836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3072</v>
      </c>
      <c r="G79" s="57">
        <v>0</v>
      </c>
      <c r="H79" s="57">
        <v>6481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>
        <v>0</v>
      </c>
      <c r="H80" s="57">
        <v>0</v>
      </c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-1278726</v>
      </c>
      <c r="F82" s="57">
        <v>-1109033</v>
      </c>
      <c r="G82" s="57">
        <v>-858925</v>
      </c>
      <c r="H82" s="57">
        <v>-734317</v>
      </c>
      <c r="I82" s="50" t="s">
        <v>181</v>
      </c>
    </row>
    <row r="83" spans="4:9" ht="20.100000000000001" customHeight="1">
      <c r="D83" s="10" t="s">
        <v>203</v>
      </c>
      <c r="E83" s="57">
        <v>0</v>
      </c>
      <c r="F83" s="57">
        <v>0</v>
      </c>
      <c r="G83" s="57">
        <v>0</v>
      </c>
      <c r="H83" s="57">
        <v>0</v>
      </c>
      <c r="I83" s="50" t="s">
        <v>200</v>
      </c>
    </row>
    <row r="84" spans="4:9" ht="20.100000000000001" customHeight="1">
      <c r="D84" s="11" t="s">
        <v>192</v>
      </c>
      <c r="E84" s="58">
        <v>-1278726</v>
      </c>
      <c r="F84" s="58">
        <v>-1109033</v>
      </c>
      <c r="G84" s="58">
        <v>-858925</v>
      </c>
      <c r="H84" s="58">
        <v>-734317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193</v>
      </c>
      <c r="F88" s="56">
        <v>40079</v>
      </c>
      <c r="G88" s="56">
        <v>68862</v>
      </c>
      <c r="H88" s="56">
        <v>1177</v>
      </c>
      <c r="I88" s="3" t="s">
        <v>15</v>
      </c>
    </row>
    <row r="89" spans="4:9" ht="20.100000000000001" customHeight="1">
      <c r="D89" s="10" t="s">
        <v>42</v>
      </c>
      <c r="E89" s="57">
        <v>277690</v>
      </c>
      <c r="F89" s="57">
        <v>-444364</v>
      </c>
      <c r="G89" s="57">
        <v>487013</v>
      </c>
      <c r="H89" s="57">
        <v>-391525</v>
      </c>
      <c r="I89" s="4" t="s">
        <v>16</v>
      </c>
    </row>
    <row r="90" spans="4:9" ht="20.100000000000001" customHeight="1">
      <c r="D90" s="10" t="s">
        <v>43</v>
      </c>
      <c r="E90" s="57">
        <v>-222918</v>
      </c>
      <c r="F90" s="57">
        <v>-403620</v>
      </c>
      <c r="G90" s="57">
        <v>-558113</v>
      </c>
      <c r="H90" s="57">
        <v>-27138</v>
      </c>
      <c r="I90" s="4" t="s">
        <v>17</v>
      </c>
    </row>
    <row r="91" spans="4:9" ht="20.100000000000001" customHeight="1">
      <c r="D91" s="10" t="s">
        <v>44</v>
      </c>
      <c r="E91" s="57">
        <v>-54886</v>
      </c>
      <c r="F91" s="57">
        <v>808098</v>
      </c>
      <c r="G91" s="57">
        <v>42317</v>
      </c>
      <c r="H91" s="57">
        <v>486348</v>
      </c>
      <c r="I91" s="4" t="s">
        <v>18</v>
      </c>
    </row>
    <row r="92" spans="4:9" ht="20.100000000000001" customHeight="1">
      <c r="D92" s="21" t="s">
        <v>46</v>
      </c>
      <c r="E92" s="58">
        <v>79</v>
      </c>
      <c r="F92" s="58">
        <v>193</v>
      </c>
      <c r="G92" s="58">
        <v>40079</v>
      </c>
      <c r="H92" s="58">
        <v>68862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>
        <f>+E8*100/E10</f>
        <v>0.47189999999999999</v>
      </c>
      <c r="F96" s="22">
        <f>+F8*100/F10</f>
        <v>0.63600000000000001</v>
      </c>
      <c r="G96" s="22">
        <f>+G8*100/G10</f>
        <v>0.61172000000000004</v>
      </c>
      <c r="H96" s="22">
        <f>+H8*100/H10</f>
        <v>0.49503999999999998</v>
      </c>
      <c r="I96" s="3" t="s">
        <v>21</v>
      </c>
    </row>
    <row r="97" spans="1:15" ht="20.100000000000001" customHeight="1">
      <c r="D97" s="10" t="s">
        <v>48</v>
      </c>
      <c r="E97" s="13">
        <f>+E84/E10</f>
        <v>-0.25574520000000001</v>
      </c>
      <c r="F97" s="13">
        <f>+F84/F10</f>
        <v>-0.22180659999999999</v>
      </c>
      <c r="G97" s="13">
        <f>+G84/G10</f>
        <v>-0.17178499999999999</v>
      </c>
      <c r="H97" s="13">
        <f>+H84/H10</f>
        <v>-0.14686340000000001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0.44260640000000001</v>
      </c>
      <c r="F99" s="13">
        <f>+F59/F10</f>
        <v>0.69835159999999996</v>
      </c>
      <c r="G99" s="13">
        <f>+G59/G10</f>
        <v>0.92015820000000004</v>
      </c>
      <c r="H99" s="13">
        <f>+H59/H10</f>
        <v>1.0919432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-2.9717077778976888</v>
      </c>
      <c r="F100" s="13">
        <f>+F11/F84</f>
        <v>-4.0575889085356343</v>
      </c>
      <c r="G100" s="13">
        <f>+G11/G84</f>
        <v>-5.1808947230549816</v>
      </c>
      <c r="H100" s="13">
        <f>+H11/H84</f>
        <v>-11.779653746270343</v>
      </c>
      <c r="I100" s="4" t="s">
        <v>143</v>
      </c>
    </row>
    <row r="101" spans="1:15" ht="20.100000000000001" customHeight="1">
      <c r="D101" s="10" t="s">
        <v>52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>
        <f>+E11/E59</f>
        <v>1.7171012439042905</v>
      </c>
      <c r="F103" s="23">
        <f>+F11/F59</f>
        <v>1.288749105751315</v>
      </c>
      <c r="G103" s="23">
        <f>+G11/G59</f>
        <v>0.96722498370388921</v>
      </c>
      <c r="H103" s="23">
        <f>+H11/H59</f>
        <v>1.5843314927003529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30">
        <f>+E67*100/E65</f>
        <v>-123.33108664719539</v>
      </c>
      <c r="F105" s="30">
        <f>+F67*100/F65</f>
        <v>-46.358736022163782</v>
      </c>
      <c r="G105" s="30">
        <f>+G67*100/G65</f>
        <v>-37.682519579348458</v>
      </c>
      <c r="H105" s="30">
        <f>+H67*100/H65</f>
        <v>-1.5419704159038305</v>
      </c>
      <c r="I105" s="3" t="s">
        <v>120</v>
      </c>
    </row>
    <row r="106" spans="1:15" ht="20.100000000000001" customHeight="1">
      <c r="D106" s="10" t="s">
        <v>74</v>
      </c>
      <c r="E106" s="31">
        <f>+E75*100/E65</f>
        <v>-339.57163184303153</v>
      </c>
      <c r="F106" s="31">
        <f>+F75*100/F65</f>
        <v>-127.75591736764972</v>
      </c>
      <c r="G106" s="31">
        <f>+G75*100/G65</f>
        <v>-92.166853394385186</v>
      </c>
      <c r="H106" s="31">
        <f>+H75*100/H65</f>
        <v>-36.057494442807638</v>
      </c>
      <c r="I106" s="4" t="s">
        <v>146</v>
      </c>
    </row>
    <row r="107" spans="1:15" ht="20.100000000000001" customHeight="1">
      <c r="D107" s="10" t="s">
        <v>75</v>
      </c>
      <c r="E107" s="31">
        <f>+E82*100/E65</f>
        <v>-383.05279712424175</v>
      </c>
      <c r="F107" s="31">
        <f>+F82*100/F65</f>
        <v>-139.15513139667945</v>
      </c>
      <c r="G107" s="31">
        <f>+G82*100/G65</f>
        <v>-92.976872824892695</v>
      </c>
      <c r="H107" s="31">
        <f>+H82*100/H65</f>
        <v>-42.0911895429632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-15.47693945237514</v>
      </c>
      <c r="F108" s="31">
        <f>(F82+F76)*100/F30</f>
        <v>-12.585125473425917</v>
      </c>
      <c r="G108" s="31">
        <f>(G82+G76)*100/G30</f>
        <v>-10.484841506792215</v>
      </c>
      <c r="H108" s="31">
        <f>(H82+H76)*100/H30</f>
        <v>-7.4413634121930006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-57.781631716125204</v>
      </c>
      <c r="F109" s="29">
        <f>+F84*100/F59</f>
        <v>-31.761450822193289</v>
      </c>
      <c r="G109" s="29">
        <f>+G84*100/G59</f>
        <v>-18.669072339951978</v>
      </c>
      <c r="H109" s="29">
        <f>+H84*100/H59</f>
        <v>-13.449728886997052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69.785005606008724</v>
      </c>
      <c r="F111" s="22">
        <f>+F43*100/F30</f>
        <v>56.970424112231669</v>
      </c>
      <c r="G111" s="22">
        <f>+G43*100/G30</f>
        <v>43.34486149276632</v>
      </c>
      <c r="H111" s="22">
        <f>+H43*100/H30</f>
        <v>36.07318104689007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30.214994393991276</v>
      </c>
      <c r="F112" s="13">
        <f>+F59*100/F30</f>
        <v>43.029575887768331</v>
      </c>
      <c r="G112" s="13">
        <f>+G59*100/G30</f>
        <v>56.65513850723368</v>
      </c>
      <c r="H112" s="13">
        <f>+H59*100/H30</f>
        <v>63.92681895310993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>
        <f>+E75/E76</f>
        <v>-7.8096258379205103</v>
      </c>
      <c r="F113" s="23">
        <f>+F75/F76</f>
        <v>-11.599667338824521</v>
      </c>
      <c r="G113" s="23">
        <f>+G75/G76</f>
        <v>-113.78350928771883</v>
      </c>
      <c r="H113" s="23">
        <f>+H75/H76</f>
        <v>-6.3681035006377682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4.5577833956192852E-2</v>
      </c>
      <c r="F115" s="22">
        <f>+F65/F30</f>
        <v>9.8212817935063229E-2</v>
      </c>
      <c r="G115" s="22">
        <f>+G65/G30</f>
        <v>0.11375935187813359</v>
      </c>
      <c r="H115" s="22">
        <f>+H65/H30</f>
        <v>0.20427039313057721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>
        <f>+E65/E28</f>
        <v>8.2639319011907783E-2</v>
      </c>
      <c r="F116" s="13">
        <f>+F65/F28</f>
        <v>0.20212134899394049</v>
      </c>
      <c r="G116" s="13">
        <f>+G65/G28</f>
        <v>0.25042165921477866</v>
      </c>
      <c r="H116" s="13">
        <f>+H65/H28</f>
        <v>0.53399215136041145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-0.19542420795606152</v>
      </c>
      <c r="F117" s="23">
        <f>+F65/F120</f>
        <v>-0.24378415795731476</v>
      </c>
      <c r="G117" s="23">
        <f>+G65/G120</f>
        <v>-1.3126574562319631</v>
      </c>
      <c r="H117" s="23">
        <f>+H65/H120</f>
        <v>1.0704268734154536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0.29535169981989923</v>
      </c>
      <c r="F119" s="59">
        <f>+F23/F39</f>
        <v>0.25673368943203517</v>
      </c>
      <c r="G119" s="59">
        <f>+G23/G39</f>
        <v>0.6099455793699311</v>
      </c>
      <c r="H119" s="59">
        <f>+H23/H39</f>
        <v>2.0183506359208589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-1708207</v>
      </c>
      <c r="F120" s="58">
        <f>+F23-F39</f>
        <v>-3269187</v>
      </c>
      <c r="G120" s="58">
        <f>+G23-G39</f>
        <v>-703767</v>
      </c>
      <c r="H120" s="58">
        <f>+H23-H39</f>
        <v>1629804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2016-09-08T09:25:37Z</dcterms:modified>
</cp:coreProperties>
</file>